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:\Wytwarzanie\Chemia\Przetargi na usługi laboratoryjne\10 Mały Lab 2025-2026\06_Dokumenty przetargowe\"/>
    </mc:Choice>
  </mc:AlternateContent>
  <xr:revisionPtr revIDLastSave="0" documentId="13_ncr:1_{A2963CEF-D0CE-4075-8790-F2D22C287C03}" xr6:coauthVersionLast="47" xr6:coauthVersionMax="47" xr10:uidLastSave="{00000000-0000-0000-0000-000000000000}"/>
  <bookViews>
    <workbookView xWindow="57480" yWindow="-120" windowWidth="29040" windowHeight="17520" tabRatio="582" xr2:uid="{00000000-000D-0000-FFFF-FFFF00000000}"/>
  </bookViews>
  <sheets>
    <sheet name="FRF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20" l="1"/>
  <c r="H31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4" i="20"/>
  <c r="H33" i="20" l="1"/>
</calcChain>
</file>

<file path=xl/sharedStrings.xml><?xml version="1.0" encoding="utf-8"?>
<sst xmlns="http://schemas.openxmlformats.org/spreadsheetml/2006/main" count="79" uniqueCount="46">
  <si>
    <t>Ilość dostaw</t>
  </si>
  <si>
    <t>L.p.</t>
  </si>
  <si>
    <t>Obiekt badań</t>
  </si>
  <si>
    <t>Rodzaj usługi</t>
  </si>
  <si>
    <t>Szacowana ilość usług w okresie objętym Przedmiotem Zamówienia</t>
  </si>
  <si>
    <t xml:space="preserve"> -</t>
  </si>
  <si>
    <t>Wykonanie analiz na zawartość frakcji biodegradowalnej</t>
  </si>
  <si>
    <t>Pobieranie ręczne próbek pierwotnych z placu składowego po rozładunku dostaw samochodowych</t>
  </si>
  <si>
    <t>Sposób rozliczenia</t>
  </si>
  <si>
    <t xml:space="preserve">Pobieranie próbek pierwotnych przy użyciu próbopobierni HIAB </t>
  </si>
  <si>
    <t>Powykonawczo</t>
  </si>
  <si>
    <t>SUMA wynagrodzenia ryczałtowego</t>
  </si>
  <si>
    <t>SUMA wynagrodzenia powykonawczego</t>
  </si>
  <si>
    <t>SUMA wynagrodzenia ryczałtowego i powykonawczego</t>
  </si>
  <si>
    <t>Ryczałt</t>
  </si>
  <si>
    <t>Biomasa rolnicza (forma handlowa: pelet)</t>
  </si>
  <si>
    <t>Biomasa leśna (forma handlowa: zrębka gruba, zrębka drobna, kora)</t>
  </si>
  <si>
    <t>Biomasa leśna (forma handlowa: pelet drzewny)</t>
  </si>
  <si>
    <t>Wynagrodzenie jednostkowe netto za wykonanie pojedynczej usługi (kolumna 3) [PLN]</t>
  </si>
  <si>
    <t>Odebranie próbki ogólnej przygotowanej dla danej dostawy kolejowej i przygotowanie próbki laboratoryjnej</t>
  </si>
  <si>
    <t>Przygotowanie laboratoryjnej próbki dobowej z próbek pierwotnych pobranych automatycznie przez próbopobiernię ALPPB-12</t>
  </si>
  <si>
    <t>Przygotowanie laboratoryjnej próbki dobowej z próbek pierwotnych pobranych przy uzyciu próbopobierni HIAB</t>
  </si>
  <si>
    <t>Pobieranie ręczne próbek pierwotnych z placu składowego po rozładunku dostaw kolejowych i przygotowanie próbki laboratoryjnej dla danej dostawy</t>
  </si>
  <si>
    <t>Przygotowanie laboratoryjnej próbki dobowej dla danego dostawcy</t>
  </si>
  <si>
    <t>Przygotowanie próbki laboratoryjnej (15-dniowej) z dostaw samochodowych</t>
  </si>
  <si>
    <t>Przygotowanie próbki laboratoryjnej (10-dniowej) z dostaw samochodowych</t>
  </si>
  <si>
    <t>Dodatkowe ręczne pobieranie próbek pierwotnych i przygotowanie próbki laboratoryjnej zgodnie ze zleceniem Zamawiającego</t>
  </si>
  <si>
    <t>Wykonanie oznaczenia zawartości wilgoci całkowitej</t>
  </si>
  <si>
    <t>Biomasa rolnicza (PKS)</t>
  </si>
  <si>
    <t>Wykonanie analiz w zakresie wytrzymałosci mechanicznej</t>
  </si>
  <si>
    <t>Biomasa leśna/rolnicza</t>
  </si>
  <si>
    <t>do 14140 dostaw samochodowych</t>
  </si>
  <si>
    <t>do 6060 dostaw samochodowych</t>
  </si>
  <si>
    <t>do 14 dostaw kolejowych</t>
  </si>
  <si>
    <t>do 80 dostaw samochodowych</t>
  </si>
  <si>
    <t>3 dostawy kolejowe</t>
  </si>
  <si>
    <t>do 50260 dostaw samochodowych</t>
  </si>
  <si>
    <t>102 dostawy kolejowe</t>
  </si>
  <si>
    <t>do 11520 dostaw samochodowych</t>
  </si>
  <si>
    <t>20 dostaw kolejowych</t>
  </si>
  <si>
    <t>28 dostaw kolejowych</t>
  </si>
  <si>
    <r>
      <t>Wykonanie analiz w zakresie: M</t>
    </r>
    <r>
      <rPr>
        <vertAlign val="subscript"/>
        <sz val="9"/>
        <color rgb="FF000000"/>
        <rFont val="Arial"/>
        <family val="2"/>
        <charset val="238"/>
      </rPr>
      <t>ar</t>
    </r>
    <r>
      <rPr>
        <sz val="9"/>
        <color rgb="FF000000"/>
        <rFont val="Arial"/>
        <family val="2"/>
        <charset val="238"/>
      </rPr>
      <t>, A</t>
    </r>
    <r>
      <rPr>
        <vertAlign val="subscript"/>
        <sz val="9"/>
        <color rgb="FF000000"/>
        <rFont val="Arial"/>
        <family val="2"/>
        <charset val="238"/>
      </rPr>
      <t>ar</t>
    </r>
    <r>
      <rPr>
        <sz val="9"/>
        <color rgb="FF000000"/>
        <rFont val="Arial"/>
        <family val="2"/>
        <charset val="238"/>
      </rPr>
      <t>, S</t>
    </r>
    <r>
      <rPr>
        <vertAlign val="subscript"/>
        <sz val="9"/>
        <color rgb="FF000000"/>
        <rFont val="Arial"/>
        <family val="2"/>
        <charset val="238"/>
      </rPr>
      <t>ar</t>
    </r>
    <r>
      <rPr>
        <sz val="9"/>
        <color rgb="FF000000"/>
        <rFont val="Arial"/>
        <family val="2"/>
        <charset val="238"/>
      </rPr>
      <t>, q</t>
    </r>
    <r>
      <rPr>
        <vertAlign val="subscript"/>
        <sz val="9"/>
        <color rgb="FF000000"/>
        <rFont val="Arial"/>
        <family val="2"/>
        <charset val="238"/>
      </rPr>
      <t>v,ar,d</t>
    </r>
    <r>
      <rPr>
        <sz val="9"/>
        <color rgb="FF000000"/>
        <rFont val="Arial"/>
        <family val="2"/>
        <charset val="238"/>
      </rPr>
      <t xml:space="preserve"> i obliczenie q</t>
    </r>
    <r>
      <rPr>
        <vertAlign val="subscript"/>
        <sz val="9"/>
        <color rgb="FF000000"/>
        <rFont val="Arial"/>
        <family val="2"/>
        <charset val="238"/>
      </rPr>
      <t>v,net,ar</t>
    </r>
  </si>
  <si>
    <r>
      <t>Wykonanie analiz w zakresie: M</t>
    </r>
    <r>
      <rPr>
        <vertAlign val="subscript"/>
        <sz val="9"/>
        <rFont val="Arial"/>
        <family val="2"/>
        <charset val="238"/>
      </rPr>
      <t>ar</t>
    </r>
    <r>
      <rPr>
        <sz val="9"/>
        <rFont val="Arial"/>
        <family val="2"/>
        <charset val="238"/>
      </rPr>
      <t>, A</t>
    </r>
    <r>
      <rPr>
        <vertAlign val="subscript"/>
        <sz val="9"/>
        <rFont val="Arial"/>
        <family val="2"/>
        <charset val="238"/>
      </rPr>
      <t>ar</t>
    </r>
    <r>
      <rPr>
        <sz val="9"/>
        <rFont val="Arial"/>
        <family val="2"/>
        <charset val="238"/>
      </rPr>
      <t>, S</t>
    </r>
    <r>
      <rPr>
        <vertAlign val="subscript"/>
        <sz val="9"/>
        <rFont val="Arial"/>
        <family val="2"/>
        <charset val="238"/>
      </rPr>
      <t>ar</t>
    </r>
    <r>
      <rPr>
        <sz val="9"/>
        <rFont val="Arial"/>
        <family val="2"/>
        <charset val="238"/>
      </rPr>
      <t>, q</t>
    </r>
    <r>
      <rPr>
        <vertAlign val="subscript"/>
        <sz val="9"/>
        <rFont val="Arial"/>
        <family val="2"/>
        <charset val="238"/>
      </rPr>
      <t>v,ar,d</t>
    </r>
    <r>
      <rPr>
        <sz val="9"/>
        <rFont val="Arial"/>
        <family val="2"/>
        <charset val="238"/>
      </rPr>
      <t xml:space="preserve"> i obliczenie q</t>
    </r>
    <r>
      <rPr>
        <vertAlign val="subscript"/>
        <sz val="9"/>
        <rFont val="Arial"/>
        <family val="2"/>
        <charset val="238"/>
      </rPr>
      <t>v,net,ar</t>
    </r>
  </si>
  <si>
    <r>
      <t xml:space="preserve">Wynagrodzenie całkowite
</t>
    </r>
    <r>
      <rPr>
        <sz val="9"/>
        <color theme="1"/>
        <rFont val="Arial"/>
        <family val="2"/>
        <charset val="238"/>
      </rPr>
      <t>Iloczyn cen jednostkowych netto (kolumna 7) i szacowanych ilości usług (kolumna 6) [PLN]</t>
    </r>
  </si>
  <si>
    <r>
      <t xml:space="preserve">Wykonanie analizy sitowej </t>
    </r>
    <r>
      <rPr>
        <sz val="8"/>
        <color rgb="FF000000"/>
        <rFont val="Arial"/>
        <family val="2"/>
        <charset val="238"/>
      </rPr>
      <t>(sita: 31.5mm, 16.0 mm, 8.0mm, 3.15mm)</t>
    </r>
  </si>
  <si>
    <t xml:space="preserve">Formularz rzeczowo-finansowy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</si>
</sst>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vertAlign val="subscript"/>
      <sz val="9"/>
      <color rgb="FF000000"/>
      <name val="Arial"/>
      <family val="2"/>
      <charset val="238"/>
    </font>
    <font>
      <vertAlign val="subscript"/>
      <sz val="9"/>
      <name val="Arial"/>
      <family val="2"/>
      <charset val="238"/>
    </font>
    <font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7" fillId="0" borderId="1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43" fontId="10" fillId="0" borderId="0" xfId="1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2" applyNumberFormat="1" applyFont="1" applyFill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9" fontId="6" fillId="0" borderId="0" xfId="2" applyFont="1" applyFill="1" applyAlignment="1">
      <alignment horizontal="center" vertical="center"/>
    </xf>
    <xf numFmtId="3" fontId="6" fillId="0" borderId="0" xfId="0" applyNumberFormat="1" applyFont="1" applyAlignment="1">
      <alignment horizontal="left" vertical="center"/>
    </xf>
    <xf numFmtId="3" fontId="5" fillId="0" borderId="0" xfId="2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12" fillId="4" borderId="1" xfId="0" applyNumberFormat="1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2" fontId="12" fillId="4" borderId="2" xfId="0" applyNumberFormat="1" applyFont="1" applyFill="1" applyBorder="1" applyAlignment="1">
      <alignment horizontal="center" vertical="center" wrapText="1"/>
    </xf>
    <xf numFmtId="3" fontId="12" fillId="4" borderId="2" xfId="0" applyNumberFormat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33"/>
  <sheetViews>
    <sheetView tabSelected="1" zoomScale="90" zoomScaleNormal="90" workbookViewId="0">
      <selection activeCell="G40" sqref="G40"/>
    </sheetView>
  </sheetViews>
  <sheetFormatPr defaultRowHeight="14.5" x14ac:dyDescent="0.35"/>
  <cols>
    <col min="1" max="1" width="5.54296875" style="7" customWidth="1"/>
    <col min="2" max="2" width="15.453125" style="7" customWidth="1"/>
    <col min="3" max="3" width="51.81640625" style="7" customWidth="1"/>
    <col min="4" max="4" width="13.54296875" style="27" customWidth="1"/>
    <col min="5" max="5" width="14.453125" style="27" customWidth="1"/>
    <col min="6" max="6" width="27.6328125" style="27" customWidth="1"/>
    <col min="7" max="7" width="30.54296875" style="27" customWidth="1"/>
    <col min="8" max="8" width="39.6328125" style="8" customWidth="1"/>
    <col min="9" max="9" width="11.90625" style="17" customWidth="1"/>
    <col min="10" max="14" width="8.90625" style="17" customWidth="1"/>
    <col min="15" max="15" width="14.1796875" style="17" customWidth="1"/>
    <col min="16" max="16" width="11.90625" style="17" customWidth="1"/>
    <col min="17" max="18" width="8.90625" style="17" customWidth="1"/>
    <col min="19" max="19" width="11" style="17" bestFit="1" customWidth="1"/>
    <col min="20" max="20" width="9.81640625" style="17" bestFit="1" customWidth="1"/>
    <col min="21" max="21" width="8.81640625" style="17" bestFit="1" customWidth="1"/>
    <col min="22" max="22" width="22.1796875" style="17" customWidth="1"/>
    <col min="23" max="23" width="20" style="17" customWidth="1"/>
    <col min="24" max="24" width="15.81640625" style="17" customWidth="1"/>
    <col min="25" max="26" width="8.81640625" style="18"/>
    <col min="27" max="28" width="8.81640625" style="2"/>
  </cols>
  <sheetData>
    <row r="1" spans="1:28" x14ac:dyDescent="0.35">
      <c r="A1" s="4" t="s">
        <v>45</v>
      </c>
      <c r="B1" s="4"/>
      <c r="C1" s="4"/>
      <c r="D1" s="5"/>
      <c r="E1" s="5"/>
      <c r="F1" s="28"/>
      <c r="G1" s="29"/>
      <c r="H1" s="5"/>
    </row>
    <row r="2" spans="1:28" ht="13.5" customHeight="1" x14ac:dyDescent="0.35">
      <c r="A2" s="6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</row>
    <row r="3" spans="1:28" ht="39.5" customHeight="1" x14ac:dyDescent="0.35">
      <c r="A3" s="15" t="s">
        <v>1</v>
      </c>
      <c r="B3" s="15" t="s">
        <v>2</v>
      </c>
      <c r="C3" s="15" t="s">
        <v>3</v>
      </c>
      <c r="D3" s="15" t="s">
        <v>8</v>
      </c>
      <c r="E3" s="30" t="s">
        <v>0</v>
      </c>
      <c r="F3" s="30" t="s">
        <v>4</v>
      </c>
      <c r="G3" s="31" t="s">
        <v>18</v>
      </c>
      <c r="H3" s="30" t="s">
        <v>43</v>
      </c>
      <c r="J3" s="21"/>
      <c r="K3" s="21"/>
    </row>
    <row r="4" spans="1:28" ht="26.5" customHeight="1" x14ac:dyDescent="0.35">
      <c r="A4" s="15">
        <v>1</v>
      </c>
      <c r="B4" s="45" t="s">
        <v>15</v>
      </c>
      <c r="C4" s="3" t="s">
        <v>20</v>
      </c>
      <c r="D4" s="48" t="s">
        <v>14</v>
      </c>
      <c r="E4" s="11" t="s">
        <v>31</v>
      </c>
      <c r="F4" s="12">
        <v>3695.9999999999995</v>
      </c>
      <c r="G4" s="10"/>
      <c r="H4" s="32">
        <f>F4*G4</f>
        <v>0</v>
      </c>
      <c r="I4" s="23"/>
      <c r="J4" s="24"/>
      <c r="K4" s="22"/>
      <c r="L4" s="22"/>
      <c r="M4" s="24"/>
      <c r="O4" s="20"/>
      <c r="P4" s="20"/>
      <c r="R4" s="24"/>
      <c r="Y4" s="17"/>
      <c r="AB4" s="1"/>
    </row>
    <row r="5" spans="1:28" ht="24.5" customHeight="1" x14ac:dyDescent="0.35">
      <c r="A5" s="16">
        <v>2</v>
      </c>
      <c r="B5" s="46"/>
      <c r="C5" s="9" t="s">
        <v>9</v>
      </c>
      <c r="D5" s="49"/>
      <c r="E5" s="11" t="s">
        <v>32</v>
      </c>
      <c r="F5" s="12">
        <v>6060</v>
      </c>
      <c r="G5" s="10"/>
      <c r="H5" s="32">
        <f t="shared" ref="H5:H30" si="0">F5*G5</f>
        <v>0</v>
      </c>
      <c r="I5" s="22"/>
      <c r="J5" s="24"/>
      <c r="K5" s="22"/>
      <c r="L5" s="22"/>
      <c r="M5" s="22"/>
      <c r="O5" s="20"/>
      <c r="P5" s="20"/>
      <c r="R5" s="24"/>
      <c r="AB5" s="1"/>
    </row>
    <row r="6" spans="1:28" ht="23" x14ac:dyDescent="0.35">
      <c r="A6" s="15">
        <v>3</v>
      </c>
      <c r="B6" s="46"/>
      <c r="C6" s="9" t="s">
        <v>21</v>
      </c>
      <c r="D6" s="49"/>
      <c r="E6" s="11" t="s">
        <v>5</v>
      </c>
      <c r="F6" s="12">
        <v>1584.0000000000005</v>
      </c>
      <c r="G6" s="10"/>
      <c r="H6" s="32">
        <f t="shared" si="0"/>
        <v>0</v>
      </c>
      <c r="I6" s="22"/>
      <c r="J6" s="24"/>
      <c r="K6" s="22"/>
      <c r="L6" s="22"/>
      <c r="M6" s="22"/>
      <c r="O6" s="20"/>
      <c r="P6" s="20"/>
      <c r="R6" s="24"/>
      <c r="AB6" s="1"/>
    </row>
    <row r="7" spans="1:28" ht="37" customHeight="1" x14ac:dyDescent="0.35">
      <c r="A7" s="16">
        <v>4</v>
      </c>
      <c r="B7" s="46"/>
      <c r="C7" s="3" t="s">
        <v>22</v>
      </c>
      <c r="D7" s="50"/>
      <c r="E7" s="11" t="s">
        <v>33</v>
      </c>
      <c r="F7" s="12">
        <v>14</v>
      </c>
      <c r="G7" s="10"/>
      <c r="H7" s="32">
        <f t="shared" si="0"/>
        <v>0</v>
      </c>
      <c r="I7" s="22"/>
      <c r="J7" s="24"/>
      <c r="K7" s="22"/>
      <c r="L7" s="22"/>
      <c r="M7" s="22"/>
      <c r="O7" s="20"/>
      <c r="P7" s="20"/>
      <c r="R7" s="24"/>
      <c r="AB7" s="1"/>
    </row>
    <row r="8" spans="1:28" ht="19.5" customHeight="1" x14ac:dyDescent="0.35">
      <c r="A8" s="15">
        <v>5</v>
      </c>
      <c r="B8" s="47"/>
      <c r="C8" s="3" t="s">
        <v>41</v>
      </c>
      <c r="D8" s="34" t="s">
        <v>10</v>
      </c>
      <c r="E8" s="35" t="s">
        <v>5</v>
      </c>
      <c r="F8" s="36">
        <v>5294</v>
      </c>
      <c r="G8" s="37"/>
      <c r="H8" s="38">
        <f t="shared" si="0"/>
        <v>0</v>
      </c>
      <c r="I8" s="22"/>
      <c r="J8" s="24"/>
      <c r="K8" s="22"/>
      <c r="L8" s="22"/>
      <c r="M8" s="22"/>
      <c r="O8" s="20"/>
      <c r="P8" s="20"/>
      <c r="R8" s="24"/>
      <c r="AB8" s="1"/>
    </row>
    <row r="9" spans="1:28" ht="25.5" customHeight="1" x14ac:dyDescent="0.35">
      <c r="A9" s="16">
        <v>6</v>
      </c>
      <c r="B9" s="45" t="s">
        <v>28</v>
      </c>
      <c r="C9" s="3" t="s">
        <v>7</v>
      </c>
      <c r="D9" s="63" t="s">
        <v>10</v>
      </c>
      <c r="E9" s="35" t="s">
        <v>34</v>
      </c>
      <c r="F9" s="36">
        <v>80</v>
      </c>
      <c r="G9" s="37"/>
      <c r="H9" s="38">
        <f t="shared" si="0"/>
        <v>0</v>
      </c>
      <c r="I9" s="22"/>
      <c r="J9" s="24"/>
      <c r="K9" s="22"/>
      <c r="L9" s="22"/>
      <c r="M9" s="22"/>
      <c r="O9" s="20"/>
      <c r="P9" s="20"/>
      <c r="R9" s="24"/>
      <c r="AB9" s="1"/>
    </row>
    <row r="10" spans="1:28" ht="18" customHeight="1" x14ac:dyDescent="0.35">
      <c r="A10" s="15">
        <v>7</v>
      </c>
      <c r="B10" s="46"/>
      <c r="C10" s="3" t="s">
        <v>23</v>
      </c>
      <c r="D10" s="64"/>
      <c r="E10" s="35" t="s">
        <v>5</v>
      </c>
      <c r="F10" s="36">
        <v>10</v>
      </c>
      <c r="G10" s="37"/>
      <c r="H10" s="38">
        <f t="shared" si="0"/>
        <v>0</v>
      </c>
      <c r="I10" s="22"/>
      <c r="J10" s="24"/>
      <c r="K10" s="22"/>
      <c r="L10" s="22"/>
      <c r="M10" s="22"/>
      <c r="O10" s="20"/>
      <c r="P10" s="20"/>
      <c r="R10" s="24"/>
      <c r="AB10" s="1"/>
    </row>
    <row r="11" spans="1:28" ht="39" customHeight="1" x14ac:dyDescent="0.35">
      <c r="A11" s="16">
        <v>8</v>
      </c>
      <c r="B11" s="46"/>
      <c r="C11" s="3" t="s">
        <v>22</v>
      </c>
      <c r="D11" s="64"/>
      <c r="E11" s="35" t="s">
        <v>35</v>
      </c>
      <c r="F11" s="36">
        <v>3</v>
      </c>
      <c r="G11" s="37"/>
      <c r="H11" s="38">
        <f t="shared" si="0"/>
        <v>0</v>
      </c>
      <c r="I11" s="22"/>
      <c r="J11" s="24"/>
      <c r="K11" s="22"/>
      <c r="L11" s="22"/>
      <c r="M11" s="22"/>
      <c r="O11" s="20"/>
      <c r="P11" s="20"/>
      <c r="R11" s="24"/>
      <c r="AB11" s="1"/>
    </row>
    <row r="12" spans="1:28" ht="19.5" customHeight="1" x14ac:dyDescent="0.35">
      <c r="A12" s="15">
        <v>9</v>
      </c>
      <c r="B12" s="46"/>
      <c r="C12" s="3" t="s">
        <v>41</v>
      </c>
      <c r="D12" s="64"/>
      <c r="E12" s="35" t="s">
        <v>5</v>
      </c>
      <c r="F12" s="36">
        <v>13</v>
      </c>
      <c r="G12" s="37"/>
      <c r="H12" s="38">
        <f t="shared" si="0"/>
        <v>0</v>
      </c>
      <c r="I12" s="22"/>
      <c r="J12" s="24"/>
      <c r="K12" s="22"/>
      <c r="L12" s="22"/>
      <c r="M12" s="22"/>
      <c r="O12" s="20"/>
      <c r="P12" s="20"/>
      <c r="R12" s="24"/>
      <c r="AB12" s="1"/>
    </row>
    <row r="13" spans="1:28" x14ac:dyDescent="0.35">
      <c r="A13" s="16">
        <v>10</v>
      </c>
      <c r="B13" s="47"/>
      <c r="C13" s="3" t="s">
        <v>6</v>
      </c>
      <c r="D13" s="65"/>
      <c r="E13" s="35" t="s">
        <v>5</v>
      </c>
      <c r="F13" s="36">
        <v>13</v>
      </c>
      <c r="G13" s="37"/>
      <c r="H13" s="38">
        <f t="shared" si="0"/>
        <v>0</v>
      </c>
      <c r="I13" s="22"/>
      <c r="J13" s="24"/>
      <c r="K13" s="22"/>
      <c r="L13" s="22"/>
      <c r="M13" s="22"/>
      <c r="O13" s="20"/>
      <c r="P13" s="20"/>
      <c r="R13" s="24"/>
      <c r="AB13" s="1"/>
    </row>
    <row r="14" spans="1:28" ht="23" customHeight="1" x14ac:dyDescent="0.35">
      <c r="A14" s="15">
        <v>11</v>
      </c>
      <c r="B14" s="45" t="s">
        <v>16</v>
      </c>
      <c r="C14" s="3" t="s">
        <v>7</v>
      </c>
      <c r="D14" s="66" t="s">
        <v>14</v>
      </c>
      <c r="E14" s="11" t="s">
        <v>36</v>
      </c>
      <c r="F14" s="12">
        <v>50260</v>
      </c>
      <c r="G14" s="10"/>
      <c r="H14" s="32">
        <f t="shared" si="0"/>
        <v>0</v>
      </c>
      <c r="I14" s="22"/>
      <c r="J14" s="24"/>
      <c r="K14" s="22"/>
      <c r="L14" s="22"/>
      <c r="M14" s="24"/>
      <c r="O14" s="20"/>
      <c r="P14" s="20"/>
      <c r="R14" s="24"/>
      <c r="AB14" s="1"/>
    </row>
    <row r="15" spans="1:28" ht="23" x14ac:dyDescent="0.35">
      <c r="A15" s="16">
        <v>12</v>
      </c>
      <c r="B15" s="46"/>
      <c r="C15" s="3" t="s">
        <v>24</v>
      </c>
      <c r="D15" s="67"/>
      <c r="E15" s="11" t="s">
        <v>5</v>
      </c>
      <c r="F15" s="12">
        <v>2640</v>
      </c>
      <c r="G15" s="10"/>
      <c r="H15" s="32">
        <f t="shared" si="0"/>
        <v>0</v>
      </c>
      <c r="I15" s="22"/>
      <c r="J15" s="24"/>
      <c r="K15" s="22"/>
      <c r="L15" s="22"/>
      <c r="M15" s="22"/>
      <c r="O15" s="20"/>
      <c r="P15" s="20"/>
      <c r="R15" s="24"/>
      <c r="AB15" s="1"/>
    </row>
    <row r="16" spans="1:28" ht="37.5" customHeight="1" x14ac:dyDescent="0.35">
      <c r="A16" s="15">
        <v>13</v>
      </c>
      <c r="B16" s="46"/>
      <c r="C16" s="3" t="s">
        <v>22</v>
      </c>
      <c r="D16" s="68"/>
      <c r="E16" s="11" t="s">
        <v>37</v>
      </c>
      <c r="F16" s="12">
        <v>102</v>
      </c>
      <c r="G16" s="10"/>
      <c r="H16" s="32">
        <f t="shared" si="0"/>
        <v>0</v>
      </c>
      <c r="I16" s="22"/>
      <c r="J16" s="24"/>
      <c r="K16" s="22"/>
      <c r="L16" s="22"/>
      <c r="M16" s="22"/>
      <c r="O16" s="20"/>
      <c r="P16" s="20"/>
      <c r="R16" s="24"/>
      <c r="AB16" s="1"/>
    </row>
    <row r="17" spans="1:28" ht="15" customHeight="1" x14ac:dyDescent="0.35">
      <c r="A17" s="16">
        <v>14</v>
      </c>
      <c r="B17" s="46"/>
      <c r="C17" s="3" t="s">
        <v>41</v>
      </c>
      <c r="D17" s="63" t="s">
        <v>10</v>
      </c>
      <c r="E17" s="35" t="s">
        <v>5</v>
      </c>
      <c r="F17" s="36">
        <v>2742</v>
      </c>
      <c r="G17" s="37"/>
      <c r="H17" s="38">
        <f t="shared" si="0"/>
        <v>0</v>
      </c>
      <c r="I17" s="22"/>
      <c r="J17" s="24"/>
      <c r="K17" s="22"/>
      <c r="L17" s="22"/>
      <c r="M17" s="22"/>
      <c r="O17" s="20"/>
      <c r="P17" s="20"/>
      <c r="R17" s="24"/>
      <c r="AB17" s="1"/>
    </row>
    <row r="18" spans="1:28" x14ac:dyDescent="0.35">
      <c r="A18" s="15">
        <v>15</v>
      </c>
      <c r="B18" s="47"/>
      <c r="C18" s="3" t="s">
        <v>44</v>
      </c>
      <c r="D18" s="65"/>
      <c r="E18" s="35" t="s">
        <v>5</v>
      </c>
      <c r="F18" s="36">
        <v>2610</v>
      </c>
      <c r="G18" s="37"/>
      <c r="H18" s="38">
        <f t="shared" si="0"/>
        <v>0</v>
      </c>
      <c r="I18" s="22"/>
      <c r="J18" s="24"/>
      <c r="K18" s="22"/>
      <c r="L18" s="22"/>
      <c r="M18" s="22"/>
      <c r="O18" s="20"/>
      <c r="P18" s="20"/>
      <c r="R18" s="24"/>
      <c r="S18" s="19"/>
      <c r="AB18" s="1"/>
    </row>
    <row r="19" spans="1:28" ht="23" customHeight="1" x14ac:dyDescent="0.35">
      <c r="A19" s="16">
        <v>16</v>
      </c>
      <c r="B19" s="69" t="s">
        <v>17</v>
      </c>
      <c r="C19" s="13" t="s">
        <v>7</v>
      </c>
      <c r="D19" s="51" t="s">
        <v>14</v>
      </c>
      <c r="E19" s="11" t="s">
        <v>38</v>
      </c>
      <c r="F19" s="12">
        <v>11520</v>
      </c>
      <c r="G19" s="10"/>
      <c r="H19" s="32">
        <f t="shared" si="0"/>
        <v>0</v>
      </c>
      <c r="I19" s="22"/>
      <c r="J19" s="24"/>
      <c r="K19" s="22"/>
      <c r="L19" s="22"/>
      <c r="M19" s="24"/>
      <c r="N19" s="24"/>
      <c r="O19" s="20"/>
      <c r="P19" s="20"/>
      <c r="S19" s="25"/>
      <c r="AB19" s="1"/>
    </row>
    <row r="20" spans="1:28" ht="23" x14ac:dyDescent="0.35">
      <c r="A20" s="15">
        <v>17</v>
      </c>
      <c r="B20" s="70"/>
      <c r="C20" s="14" t="s">
        <v>25</v>
      </c>
      <c r="D20" s="52"/>
      <c r="E20" s="11" t="s">
        <v>5</v>
      </c>
      <c r="F20" s="12">
        <v>720</v>
      </c>
      <c r="G20" s="10"/>
      <c r="H20" s="32">
        <f t="shared" si="0"/>
        <v>0</v>
      </c>
      <c r="I20" s="22"/>
      <c r="J20" s="24"/>
      <c r="K20" s="22"/>
      <c r="L20" s="22"/>
      <c r="M20" s="22"/>
      <c r="O20" s="20"/>
      <c r="P20" s="20"/>
      <c r="S20" s="19"/>
      <c r="AB20" s="1"/>
    </row>
    <row r="21" spans="1:28" ht="39" customHeight="1" x14ac:dyDescent="0.35">
      <c r="A21" s="16">
        <v>18</v>
      </c>
      <c r="B21" s="70"/>
      <c r="C21" s="3" t="s">
        <v>22</v>
      </c>
      <c r="D21" s="52"/>
      <c r="E21" s="11" t="s">
        <v>39</v>
      </c>
      <c r="F21" s="12">
        <v>20</v>
      </c>
      <c r="G21" s="10"/>
      <c r="H21" s="32">
        <f t="shared" si="0"/>
        <v>0</v>
      </c>
      <c r="I21" s="22"/>
      <c r="J21" s="24"/>
      <c r="K21" s="22"/>
      <c r="L21" s="22"/>
      <c r="M21" s="22"/>
      <c r="O21" s="20"/>
      <c r="P21" s="20"/>
      <c r="S21" s="25"/>
      <c r="AB21" s="1"/>
    </row>
    <row r="22" spans="1:28" ht="25.5" customHeight="1" x14ac:dyDescent="0.35">
      <c r="A22" s="15">
        <v>19</v>
      </c>
      <c r="B22" s="70"/>
      <c r="C22" s="14" t="s">
        <v>19</v>
      </c>
      <c r="D22" s="53"/>
      <c r="E22" s="11" t="s">
        <v>40</v>
      </c>
      <c r="F22" s="12">
        <v>28</v>
      </c>
      <c r="G22" s="10"/>
      <c r="H22" s="32">
        <f t="shared" si="0"/>
        <v>0</v>
      </c>
      <c r="I22" s="22"/>
      <c r="J22" s="24"/>
      <c r="K22" s="22"/>
      <c r="L22" s="22"/>
      <c r="M22" s="22"/>
      <c r="O22" s="20"/>
      <c r="P22" s="20"/>
      <c r="S22" s="25"/>
      <c r="AB22" s="1"/>
    </row>
    <row r="23" spans="1:28" ht="17" customHeight="1" x14ac:dyDescent="0.35">
      <c r="A23" s="16">
        <v>20</v>
      </c>
      <c r="B23" s="70"/>
      <c r="C23" s="13" t="s">
        <v>42</v>
      </c>
      <c r="D23" s="72" t="s">
        <v>10</v>
      </c>
      <c r="E23" s="35" t="s">
        <v>5</v>
      </c>
      <c r="F23" s="36">
        <v>768</v>
      </c>
      <c r="G23" s="37"/>
      <c r="H23" s="38">
        <f t="shared" si="0"/>
        <v>0</v>
      </c>
      <c r="I23" s="22"/>
      <c r="J23" s="24"/>
      <c r="K23" s="22"/>
      <c r="L23" s="22"/>
      <c r="M23" s="22"/>
      <c r="O23" s="20"/>
      <c r="P23" s="20"/>
      <c r="S23" s="25"/>
      <c r="AB23" s="1"/>
    </row>
    <row r="24" spans="1:28" ht="16" customHeight="1" x14ac:dyDescent="0.35">
      <c r="A24" s="16">
        <v>21</v>
      </c>
      <c r="B24" s="71"/>
      <c r="C24" s="14" t="s">
        <v>29</v>
      </c>
      <c r="D24" s="73"/>
      <c r="E24" s="39" t="s">
        <v>5</v>
      </c>
      <c r="F24" s="40">
        <v>768</v>
      </c>
      <c r="G24" s="41"/>
      <c r="H24" s="38">
        <f t="shared" si="0"/>
        <v>0</v>
      </c>
      <c r="I24" s="22"/>
      <c r="J24" s="24"/>
      <c r="K24" s="22"/>
      <c r="L24" s="22"/>
      <c r="M24" s="22"/>
      <c r="O24" s="20"/>
      <c r="P24" s="20"/>
      <c r="AB24" s="1"/>
    </row>
    <row r="25" spans="1:28" ht="29" customHeight="1" x14ac:dyDescent="0.35">
      <c r="A25" s="15">
        <v>22</v>
      </c>
      <c r="B25" s="69" t="s">
        <v>30</v>
      </c>
      <c r="C25" s="13" t="s">
        <v>26</v>
      </c>
      <c r="D25" s="72" t="s">
        <v>10</v>
      </c>
      <c r="E25" s="35" t="s">
        <v>5</v>
      </c>
      <c r="F25" s="42">
        <v>28</v>
      </c>
      <c r="G25" s="41"/>
      <c r="H25" s="38">
        <f t="shared" si="0"/>
        <v>0</v>
      </c>
      <c r="I25" s="22"/>
      <c r="J25" s="24"/>
      <c r="K25" s="22"/>
      <c r="L25" s="22"/>
      <c r="M25" s="22"/>
      <c r="O25" s="20"/>
      <c r="P25" s="20"/>
      <c r="AB25" s="1"/>
    </row>
    <row r="26" spans="1:28" x14ac:dyDescent="0.35">
      <c r="A26" s="16">
        <v>23</v>
      </c>
      <c r="B26" s="70"/>
      <c r="C26" s="13" t="s">
        <v>27</v>
      </c>
      <c r="D26" s="74"/>
      <c r="E26" s="35" t="s">
        <v>5</v>
      </c>
      <c r="F26" s="42">
        <v>4</v>
      </c>
      <c r="G26" s="41"/>
      <c r="H26" s="38">
        <f t="shared" si="0"/>
        <v>0</v>
      </c>
      <c r="I26" s="22"/>
      <c r="J26" s="24"/>
      <c r="K26" s="22"/>
      <c r="L26" s="22"/>
      <c r="M26" s="22"/>
      <c r="O26" s="20"/>
      <c r="P26" s="20"/>
      <c r="AB26" s="1"/>
    </row>
    <row r="27" spans="1:28" ht="18" customHeight="1" x14ac:dyDescent="0.35">
      <c r="A27" s="15">
        <v>24</v>
      </c>
      <c r="B27" s="70"/>
      <c r="C27" s="13" t="s">
        <v>42</v>
      </c>
      <c r="D27" s="74"/>
      <c r="E27" s="35" t="s">
        <v>5</v>
      </c>
      <c r="F27" s="42">
        <v>1</v>
      </c>
      <c r="G27" s="41"/>
      <c r="H27" s="38">
        <f t="shared" si="0"/>
        <v>0</v>
      </c>
      <c r="I27" s="22"/>
      <c r="J27" s="24"/>
      <c r="K27" s="22"/>
      <c r="L27" s="22"/>
      <c r="M27" s="22"/>
      <c r="O27" s="20"/>
      <c r="P27" s="20"/>
      <c r="AB27" s="1"/>
    </row>
    <row r="28" spans="1:28" ht="17" customHeight="1" x14ac:dyDescent="0.35">
      <c r="A28" s="16">
        <v>25</v>
      </c>
      <c r="B28" s="70"/>
      <c r="C28" s="14" t="s">
        <v>29</v>
      </c>
      <c r="D28" s="74"/>
      <c r="E28" s="35" t="s">
        <v>5</v>
      </c>
      <c r="F28" s="42">
        <v>20</v>
      </c>
      <c r="G28" s="41"/>
      <c r="H28" s="38">
        <f t="shared" si="0"/>
        <v>0</v>
      </c>
      <c r="I28" s="22"/>
      <c r="J28" s="24"/>
      <c r="K28" s="22"/>
      <c r="L28" s="22"/>
      <c r="M28" s="22"/>
      <c r="O28" s="20"/>
      <c r="P28" s="20"/>
      <c r="AB28" s="1"/>
    </row>
    <row r="29" spans="1:28" x14ac:dyDescent="0.35">
      <c r="A29" s="15">
        <v>26</v>
      </c>
      <c r="B29" s="70"/>
      <c r="C29" s="3" t="s">
        <v>44</v>
      </c>
      <c r="D29" s="74"/>
      <c r="E29" s="35" t="s">
        <v>5</v>
      </c>
      <c r="F29" s="42">
        <v>2</v>
      </c>
      <c r="G29" s="41"/>
      <c r="H29" s="38">
        <f t="shared" si="0"/>
        <v>0</v>
      </c>
      <c r="I29" s="22"/>
      <c r="J29" s="24"/>
      <c r="K29" s="22"/>
      <c r="L29" s="22"/>
      <c r="M29" s="22"/>
      <c r="O29" s="20"/>
      <c r="P29" s="20"/>
      <c r="AB29" s="1"/>
    </row>
    <row r="30" spans="1:28" x14ac:dyDescent="0.35">
      <c r="A30" s="16">
        <v>27</v>
      </c>
      <c r="B30" s="71"/>
      <c r="C30" s="3" t="s">
        <v>6</v>
      </c>
      <c r="D30" s="73"/>
      <c r="E30" s="35" t="s">
        <v>5</v>
      </c>
      <c r="F30" s="42">
        <v>1</v>
      </c>
      <c r="G30" s="41"/>
      <c r="H30" s="38">
        <f t="shared" si="0"/>
        <v>0</v>
      </c>
      <c r="I30" s="22"/>
      <c r="J30" s="24"/>
      <c r="K30" s="22"/>
      <c r="L30" s="22"/>
      <c r="M30" s="22"/>
      <c r="O30" s="20"/>
      <c r="P30" s="20"/>
      <c r="AB30" s="1"/>
    </row>
    <row r="31" spans="1:28" x14ac:dyDescent="0.35">
      <c r="A31" s="54" t="s">
        <v>11</v>
      </c>
      <c r="B31" s="55"/>
      <c r="C31" s="55"/>
      <c r="D31" s="55"/>
      <c r="E31" s="55"/>
      <c r="F31" s="55"/>
      <c r="G31" s="56"/>
      <c r="H31" s="33">
        <f>SUM(H4:H7,H14:H16,H19:H22)</f>
        <v>0</v>
      </c>
      <c r="I31" s="22"/>
      <c r="J31" s="24"/>
      <c r="K31" s="22"/>
      <c r="L31" s="22"/>
      <c r="M31" s="22"/>
      <c r="O31" s="20"/>
      <c r="P31" s="20"/>
      <c r="AB31" s="1"/>
    </row>
    <row r="32" spans="1:28" x14ac:dyDescent="0.35">
      <c r="A32" s="57" t="s">
        <v>12</v>
      </c>
      <c r="B32" s="58"/>
      <c r="C32" s="58"/>
      <c r="D32" s="58"/>
      <c r="E32" s="58"/>
      <c r="F32" s="58"/>
      <c r="G32" s="59"/>
      <c r="H32" s="43">
        <f>SUM(H8:H13,H17:H18,H23:H24,H25:H30)</f>
        <v>0</v>
      </c>
      <c r="I32" s="22"/>
      <c r="J32" s="24"/>
      <c r="K32" s="22"/>
      <c r="L32" s="22"/>
      <c r="M32" s="22"/>
      <c r="O32" s="20"/>
      <c r="P32" s="20"/>
      <c r="AB32" s="1"/>
    </row>
    <row r="33" spans="1:16" x14ac:dyDescent="0.35">
      <c r="A33" s="60" t="s">
        <v>13</v>
      </c>
      <c r="B33" s="61"/>
      <c r="C33" s="61"/>
      <c r="D33" s="61"/>
      <c r="E33" s="61"/>
      <c r="F33" s="61"/>
      <c r="G33" s="62"/>
      <c r="H33" s="44">
        <f>H31+H32</f>
        <v>0</v>
      </c>
      <c r="I33" s="26"/>
      <c r="K33" s="26"/>
      <c r="L33" s="26"/>
      <c r="M33" s="22"/>
      <c r="O33" s="20"/>
      <c r="P33" s="20"/>
    </row>
  </sheetData>
  <mergeCells count="15">
    <mergeCell ref="A32:G32"/>
    <mergeCell ref="A33:G33"/>
    <mergeCell ref="D9:D13"/>
    <mergeCell ref="D14:D16"/>
    <mergeCell ref="B14:B18"/>
    <mergeCell ref="B19:B24"/>
    <mergeCell ref="D17:D18"/>
    <mergeCell ref="D23:D24"/>
    <mergeCell ref="D25:D30"/>
    <mergeCell ref="B25:B30"/>
    <mergeCell ref="B4:B8"/>
    <mergeCell ref="B9:B13"/>
    <mergeCell ref="D4:D7"/>
    <mergeCell ref="D19:D22"/>
    <mergeCell ref="A31:G31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FRF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Palkowska</dc:creator>
  <cp:lastModifiedBy>Palkowska Magdalena</cp:lastModifiedBy>
  <cp:lastPrinted>2025-06-16T06:11:40Z</cp:lastPrinted>
  <dcterms:created xsi:type="dcterms:W3CDTF">2020-03-17T07:51:19Z</dcterms:created>
  <dcterms:modified xsi:type="dcterms:W3CDTF">2025-07-01T07:09:38Z</dcterms:modified>
</cp:coreProperties>
</file>